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smadeutschland.sharepoint.com/sites/HSMAMICE-TechCircle/Freigegebene Dokumente/1. MICE Revenue Management/Preisuntergrenze/Ergebnisse/"/>
    </mc:Choice>
  </mc:AlternateContent>
  <xr:revisionPtr revIDLastSave="175" documentId="13_ncr:1_{E9C1AA6E-0E60-4DCE-B312-4510BD8827EB}" xr6:coauthVersionLast="47" xr6:coauthVersionMax="47" xr10:uidLastSave="{7E7E7F21-4ED1-C145-8633-B783B0884ACE}"/>
  <bookViews>
    <workbookView xWindow="0" yWindow="740" windowWidth="36740" windowHeight="18380" xr2:uid="{710C87F2-2A4B-43FA-A1E3-F17678F7755C}"/>
  </bookViews>
  <sheets>
    <sheet name="Preisuntergrenze" sheetId="1" r:id="rId1"/>
    <sheet name="Input" sheetId="3" r:id="rId2"/>
  </sheets>
  <definedNames>
    <definedName name="zeitraum">Preisuntergrenze!$I$5:$I$7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5" i="1" s="1"/>
  <c r="G18" i="1" s="1"/>
  <c r="C19" i="1"/>
  <c r="G14" i="1"/>
  <c r="G13" i="1"/>
  <c r="C43" i="1"/>
  <c r="C44" i="1"/>
  <c r="C45" i="1"/>
  <c r="C42" i="1"/>
  <c r="C41" i="1" s="1"/>
  <c r="C34" i="1"/>
  <c r="C35" i="1"/>
  <c r="C36" i="1"/>
  <c r="C32" i="1" s="1"/>
  <c r="C37" i="1"/>
  <c r="C33" i="1"/>
  <c r="C20" i="1"/>
  <c r="C21" i="1"/>
  <c r="C22" i="1"/>
  <c r="C23" i="1"/>
  <c r="C8" i="1"/>
  <c r="C9" i="1"/>
  <c r="C10" i="1"/>
  <c r="C7" i="1"/>
  <c r="G11" i="1"/>
  <c r="G10" i="1"/>
  <c r="B41" i="1"/>
  <c r="B32" i="1"/>
  <c r="C24" i="1"/>
  <c r="B18" i="1"/>
  <c r="B17" i="1" s="1"/>
  <c r="C11" i="1"/>
  <c r="G17" i="1" l="1"/>
  <c r="C18" i="1"/>
  <c r="C17" i="1" s="1"/>
  <c r="C29" i="1" s="1"/>
  <c r="C6" i="1"/>
  <c r="C5" i="1" s="1"/>
  <c r="G16" i="1"/>
  <c r="B46" i="1"/>
  <c r="B38" i="1"/>
  <c r="B29" i="1"/>
  <c r="B30" i="1"/>
  <c r="B39" i="1" s="1"/>
  <c r="B47" i="1" s="1"/>
  <c r="C46" i="1" l="1"/>
  <c r="C30" i="1"/>
  <c r="C39" i="1" s="1"/>
  <c r="C47" i="1" s="1"/>
  <c r="C38" i="1"/>
</calcChain>
</file>

<file path=xl/sharedStrings.xml><?xml version="1.0" encoding="utf-8"?>
<sst xmlns="http://schemas.openxmlformats.org/spreadsheetml/2006/main" count="58" uniqueCount="46">
  <si>
    <t>Eventlocation</t>
  </si>
  <si>
    <t>UMSATZ</t>
  </si>
  <si>
    <t>Meeting &amp; Event</t>
  </si>
  <si>
    <t>Food</t>
  </si>
  <si>
    <t>Beverage</t>
  </si>
  <si>
    <t>Raummiete</t>
  </si>
  <si>
    <t>Technik</t>
  </si>
  <si>
    <t>Rooms</t>
  </si>
  <si>
    <t>Logis</t>
  </si>
  <si>
    <t>Sonstiges</t>
  </si>
  <si>
    <t>WARENEINSATZ</t>
  </si>
  <si>
    <t>var. Personalkosten F&amp;B</t>
  </si>
  <si>
    <t>var. Personalkosten Raum</t>
  </si>
  <si>
    <t>variable Personalkosten</t>
  </si>
  <si>
    <t>PUG I</t>
  </si>
  <si>
    <t>DB I</t>
  </si>
  <si>
    <t>OPERATIVE KOSTEN</t>
  </si>
  <si>
    <t>Personalkosten F&amp;B</t>
  </si>
  <si>
    <t>Personalkosten Raum</t>
  </si>
  <si>
    <t>Energie</t>
  </si>
  <si>
    <t>Marketing / Verwaltung</t>
  </si>
  <si>
    <t>sonst. operative Kosten</t>
  </si>
  <si>
    <t>PUG II</t>
  </si>
  <si>
    <t>DB II</t>
  </si>
  <si>
    <t>ANLAGEBEDINGTE KOSTEN</t>
  </si>
  <si>
    <t>Versicherung</t>
  </si>
  <si>
    <t>Pacht / AfA</t>
  </si>
  <si>
    <t>Zinsen</t>
  </si>
  <si>
    <t>sonstige anlagebed. Kosten</t>
  </si>
  <si>
    <t>PUG III</t>
  </si>
  <si>
    <t>DB III</t>
  </si>
  <si>
    <t>Rev per available square meter (RevPASM)</t>
  </si>
  <si>
    <t>Rev per Person (RevPP)</t>
  </si>
  <si>
    <t>Preisuntergrenzenberechnung</t>
  </si>
  <si>
    <t>Kennzahlen</t>
  </si>
  <si>
    <t>Quadratmeter Veranstaltungsfläche</t>
  </si>
  <si>
    <t>Anzahl Tagungsteilnehmer</t>
  </si>
  <si>
    <t>Zeitperiode</t>
  </si>
  <si>
    <t>monatlich</t>
  </si>
  <si>
    <t>quartalsmäßig</t>
  </si>
  <si>
    <t>jährlich</t>
  </si>
  <si>
    <t>PUG F&amp;B kurzfristig pro Person</t>
  </si>
  <si>
    <t>PUG Raum kurzfristig pro Quadratmeter</t>
  </si>
  <si>
    <t>Average Daily Rate (inkl. Raum) (ADR)</t>
  </si>
  <si>
    <t>Wareneinsatz Food (MICE)</t>
  </si>
  <si>
    <t>Wareneinsatz Beverage (MICE)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</si>
</sst>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lightUp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4" fontId="0" fillId="5" borderId="0" xfId="0" applyNumberFormat="1" applyFill="1"/>
    <xf numFmtId="0" fontId="0" fillId="0" borderId="1" xfId="0" applyBorder="1"/>
    <xf numFmtId="0" fontId="4" fillId="7" borderId="1" xfId="0" applyFont="1" applyFill="1" applyBorder="1"/>
    <xf numFmtId="44" fontId="0" fillId="7" borderId="1" xfId="1" applyFont="1" applyFill="1" applyBorder="1"/>
    <xf numFmtId="0" fontId="6" fillId="0" borderId="0" xfId="0" applyFont="1" applyAlignment="1">
      <alignment horizontal="left" indent="2"/>
    </xf>
    <xf numFmtId="0" fontId="6" fillId="0" borderId="1" xfId="0" applyFont="1" applyBorder="1" applyAlignment="1">
      <alignment horizontal="left" indent="2"/>
    </xf>
    <xf numFmtId="0" fontId="4" fillId="8" borderId="1" xfId="0" applyFont="1" applyFill="1" applyBorder="1"/>
    <xf numFmtId="44" fontId="0" fillId="8" borderId="1" xfId="1" applyFont="1" applyFill="1" applyBorder="1"/>
    <xf numFmtId="0" fontId="0" fillId="0" borderId="2" xfId="0" applyBorder="1"/>
    <xf numFmtId="44" fontId="0" fillId="0" borderId="0" xfId="1" applyFont="1"/>
    <xf numFmtId="9" fontId="0" fillId="0" borderId="0" xfId="2" applyFont="1"/>
    <xf numFmtId="44" fontId="5" fillId="0" borderId="0" xfId="1" applyFont="1" applyFill="1"/>
    <xf numFmtId="0" fontId="7" fillId="0" borderId="0" xfId="0" applyFont="1" applyAlignment="1">
      <alignment horizontal="center"/>
    </xf>
    <xf numFmtId="0" fontId="0" fillId="0" borderId="0" xfId="0" applyFill="1"/>
    <xf numFmtId="0" fontId="5" fillId="0" borderId="0" xfId="0" applyFont="1" applyFill="1"/>
    <xf numFmtId="0" fontId="0" fillId="0" borderId="0" xfId="1" applyNumberFormat="1" applyFont="1"/>
    <xf numFmtId="0" fontId="0" fillId="0" borderId="0" xfId="0" applyNumberFormat="1" applyFill="1"/>
    <xf numFmtId="0" fontId="7" fillId="0" borderId="0" xfId="0" applyFont="1" applyAlignment="1" applyProtection="1">
      <alignment horizontal="center"/>
    </xf>
    <xf numFmtId="0" fontId="0" fillId="0" borderId="0" xfId="0" applyProtection="1"/>
    <xf numFmtId="0" fontId="0" fillId="0" borderId="1" xfId="0" applyBorder="1" applyProtection="1"/>
    <xf numFmtId="0" fontId="4" fillId="0" borderId="1" xfId="0" applyFont="1" applyBorder="1" applyAlignment="1" applyProtection="1">
      <alignment horizontal="center"/>
    </xf>
    <xf numFmtId="0" fontId="3" fillId="0" borderId="0" xfId="0" applyFont="1" applyProtection="1"/>
    <xf numFmtId="44" fontId="0" fillId="3" borderId="0" xfId="1" applyFont="1" applyFill="1" applyProtection="1"/>
    <xf numFmtId="0" fontId="2" fillId="0" borderId="0" xfId="0" applyFont="1" applyProtection="1"/>
    <xf numFmtId="44" fontId="0" fillId="5" borderId="0" xfId="1" applyFont="1" applyFill="1" applyProtection="1"/>
    <xf numFmtId="0" fontId="6" fillId="0" borderId="0" xfId="0" applyFont="1" applyAlignment="1" applyProtection="1">
      <alignment horizontal="left" indent="2"/>
    </xf>
    <xf numFmtId="44" fontId="5" fillId="0" borderId="0" xfId="1" applyFont="1" applyFill="1" applyProtection="1"/>
    <xf numFmtId="0" fontId="0" fillId="2" borderId="0" xfId="0" applyFill="1" applyProtection="1"/>
    <xf numFmtId="0" fontId="6" fillId="0" borderId="1" xfId="0" applyFont="1" applyBorder="1" applyAlignment="1" applyProtection="1">
      <alignment horizontal="left" indent="2"/>
    </xf>
    <xf numFmtId="0" fontId="0" fillId="2" borderId="1" xfId="0" applyFill="1" applyBorder="1" applyProtection="1"/>
    <xf numFmtId="44" fontId="0" fillId="0" borderId="1" xfId="1" applyFont="1" applyFill="1" applyBorder="1" applyProtection="1"/>
    <xf numFmtId="44" fontId="0" fillId="4" borderId="0" xfId="1" applyFont="1" applyFill="1" applyProtection="1"/>
    <xf numFmtId="44" fontId="0" fillId="5" borderId="0" xfId="1" applyFont="1" applyFill="1" applyBorder="1" applyProtection="1"/>
    <xf numFmtId="0" fontId="4" fillId="8" borderId="1" xfId="0" applyFont="1" applyFill="1" applyBorder="1" applyProtection="1"/>
    <xf numFmtId="44" fontId="0" fillId="7" borderId="1" xfId="1" applyFont="1" applyFill="1" applyBorder="1" applyProtection="1"/>
    <xf numFmtId="44" fontId="0" fillId="8" borderId="1" xfId="1" applyFont="1" applyFill="1" applyBorder="1" applyProtection="1"/>
    <xf numFmtId="0" fontId="4" fillId="7" borderId="1" xfId="0" applyFont="1" applyFill="1" applyBorder="1" applyProtection="1"/>
    <xf numFmtId="44" fontId="0" fillId="5" borderId="0" xfId="0" applyNumberFormat="1" applyFill="1" applyProtection="1"/>
    <xf numFmtId="44" fontId="5" fillId="6" borderId="0" xfId="1" applyFont="1" applyFill="1" applyProtection="1">
      <protection locked="0"/>
    </xf>
    <xf numFmtId="44" fontId="5" fillId="6" borderId="1" xfId="1" applyFont="1" applyFill="1" applyBorder="1" applyProtection="1">
      <protection locked="0"/>
    </xf>
    <xf numFmtId="44" fontId="5" fillId="6" borderId="0" xfId="1" applyFont="1" applyFill="1" applyBorder="1" applyProtection="1">
      <protection locked="0"/>
    </xf>
    <xf numFmtId="0" fontId="0" fillId="6" borderId="0" xfId="0" applyFill="1" applyProtection="1">
      <protection locked="0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74E39-B16C-4B7E-81DB-C3C917660F02}">
  <dimension ref="A2:I47"/>
  <sheetViews>
    <sheetView tabSelected="1" workbookViewId="0">
      <selection activeCell="J13" sqref="J13"/>
    </sheetView>
  </sheetViews>
  <sheetFormatPr baseColWidth="10" defaultColWidth="11.5" defaultRowHeight="15" x14ac:dyDescent="0.2"/>
  <cols>
    <col min="1" max="1" width="26.5" customWidth="1"/>
    <col min="2" max="3" width="18.5" customWidth="1"/>
    <col min="6" max="6" width="32.83203125" bestFit="1" customWidth="1"/>
    <col min="7" max="7" width="15.33203125" customWidth="1"/>
  </cols>
  <sheetData>
    <row r="2" spans="1:8" ht="26" x14ac:dyDescent="0.3">
      <c r="A2" s="19" t="s">
        <v>33</v>
      </c>
      <c r="B2" s="19"/>
      <c r="C2" s="19"/>
      <c r="F2" s="14" t="s">
        <v>34</v>
      </c>
      <c r="G2" s="14"/>
      <c r="H2" s="14"/>
    </row>
    <row r="3" spans="1:8" x14ac:dyDescent="0.2">
      <c r="A3" s="20"/>
      <c r="B3" s="20"/>
      <c r="C3" s="20"/>
    </row>
    <row r="4" spans="1:8" ht="16" thickBot="1" x14ac:dyDescent="0.25">
      <c r="A4" s="21"/>
      <c r="B4" s="22" t="s">
        <v>0</v>
      </c>
      <c r="C4" s="22" t="s">
        <v>0</v>
      </c>
    </row>
    <row r="5" spans="1:8" x14ac:dyDescent="0.2">
      <c r="A5" s="23" t="s">
        <v>1</v>
      </c>
      <c r="B5" s="24">
        <f>B6</f>
        <v>0</v>
      </c>
      <c r="C5" s="24">
        <f>C6+C11</f>
        <v>0</v>
      </c>
      <c r="F5" t="s">
        <v>37</v>
      </c>
      <c r="G5" s="43" t="s">
        <v>38</v>
      </c>
    </row>
    <row r="6" spans="1:8" x14ac:dyDescent="0.2">
      <c r="A6" s="25" t="s">
        <v>2</v>
      </c>
      <c r="B6" s="26">
        <f>SUM(B7:B10)</f>
        <v>0</v>
      </c>
      <c r="C6" s="26">
        <f>SUM(C7:C10)</f>
        <v>0</v>
      </c>
    </row>
    <row r="7" spans="1:8" x14ac:dyDescent="0.2">
      <c r="A7" s="27" t="s">
        <v>3</v>
      </c>
      <c r="B7" s="40"/>
      <c r="C7" s="28">
        <f>B7</f>
        <v>0</v>
      </c>
      <c r="F7" t="s">
        <v>35</v>
      </c>
      <c r="G7" s="43"/>
    </row>
    <row r="8" spans="1:8" x14ac:dyDescent="0.2">
      <c r="A8" s="27" t="s">
        <v>4</v>
      </c>
      <c r="B8" s="40"/>
      <c r="C8" s="28">
        <f t="shared" ref="C8:C10" si="0">B8</f>
        <v>0</v>
      </c>
      <c r="F8" t="s">
        <v>36</v>
      </c>
      <c r="G8" s="43"/>
    </row>
    <row r="9" spans="1:8" x14ac:dyDescent="0.2">
      <c r="A9" s="27" t="s">
        <v>5</v>
      </c>
      <c r="B9" s="40"/>
      <c r="C9" s="28">
        <f t="shared" si="0"/>
        <v>0</v>
      </c>
    </row>
    <row r="10" spans="1:8" x14ac:dyDescent="0.2">
      <c r="A10" s="27" t="s">
        <v>6</v>
      </c>
      <c r="B10" s="40"/>
      <c r="C10" s="28">
        <f t="shared" si="0"/>
        <v>0</v>
      </c>
      <c r="F10" t="s">
        <v>44</v>
      </c>
      <c r="G10" s="12" t="e">
        <f>B19/B7</f>
        <v>#DIV/0!</v>
      </c>
    </row>
    <row r="11" spans="1:8" x14ac:dyDescent="0.2">
      <c r="A11" s="25" t="s">
        <v>7</v>
      </c>
      <c r="B11" s="29"/>
      <c r="C11" s="26">
        <f>SUM(C12:C15)</f>
        <v>0</v>
      </c>
      <c r="F11" t="s">
        <v>45</v>
      </c>
      <c r="G11" s="12" t="e">
        <f>B20/B8</f>
        <v>#DIV/0!</v>
      </c>
    </row>
    <row r="12" spans="1:8" x14ac:dyDescent="0.2">
      <c r="A12" s="27" t="s">
        <v>8</v>
      </c>
      <c r="B12" s="29"/>
      <c r="C12" s="40"/>
    </row>
    <row r="13" spans="1:8" x14ac:dyDescent="0.2">
      <c r="A13" s="27" t="s">
        <v>3</v>
      </c>
      <c r="B13" s="29"/>
      <c r="C13" s="40"/>
      <c r="F13" t="s">
        <v>41</v>
      </c>
      <c r="G13" s="11" t="e">
        <f>(B19+B20+B22)/G8</f>
        <v>#DIV/0!</v>
      </c>
    </row>
    <row r="14" spans="1:8" x14ac:dyDescent="0.2">
      <c r="A14" s="27" t="s">
        <v>4</v>
      </c>
      <c r="B14" s="29"/>
      <c r="C14" s="40"/>
      <c r="F14" t="s">
        <v>42</v>
      </c>
      <c r="G14" s="18" t="e">
        <f>(B21+B23+B35)/(IF(G5="monatlich",G7*30,IF(G5="quartalsmäßig",G7*91,IF(G5="jährlich",G7*365))))</f>
        <v>#DIV/0!</v>
      </c>
    </row>
    <row r="15" spans="1:8" ht="16" thickBot="1" x14ac:dyDescent="0.25">
      <c r="A15" s="30" t="s">
        <v>9</v>
      </c>
      <c r="B15" s="31"/>
      <c r="C15" s="41"/>
    </row>
    <row r="16" spans="1:8" ht="16" thickBot="1" x14ac:dyDescent="0.25">
      <c r="A16" s="21"/>
      <c r="B16" s="21"/>
      <c r="C16" s="32"/>
      <c r="F16" t="s">
        <v>43</v>
      </c>
      <c r="G16" s="11" t="e">
        <f>B5/G8</f>
        <v>#DIV/0!</v>
      </c>
    </row>
    <row r="17" spans="1:9" x14ac:dyDescent="0.2">
      <c r="A17" s="23" t="s">
        <v>10</v>
      </c>
      <c r="B17" s="33">
        <f>B18</f>
        <v>0</v>
      </c>
      <c r="C17" s="33">
        <f>C18+C24</f>
        <v>0</v>
      </c>
      <c r="F17" t="s">
        <v>31</v>
      </c>
      <c r="G17" s="17" t="e">
        <f>B5/(IF(G5="monatlich",G7*30,IF(G5="quartalsmäßig",G7*91,IF(G5="jährlich",G7*365))))</f>
        <v>#DIV/0!</v>
      </c>
    </row>
    <row r="18" spans="1:9" x14ac:dyDescent="0.2">
      <c r="A18" s="25" t="s">
        <v>2</v>
      </c>
      <c r="B18" s="26">
        <f>SUM(B19:B23)</f>
        <v>0</v>
      </c>
      <c r="C18" s="26">
        <f>SUM(C19:C23)</f>
        <v>0</v>
      </c>
      <c r="F18" t="s">
        <v>32</v>
      </c>
      <c r="G18" s="11" t="e">
        <f>B5/G8</f>
        <v>#DIV/0!</v>
      </c>
    </row>
    <row r="19" spans="1:9" x14ac:dyDescent="0.2">
      <c r="A19" s="27" t="s">
        <v>3</v>
      </c>
      <c r="B19" s="40"/>
      <c r="C19" s="28">
        <f>B19</f>
        <v>0</v>
      </c>
    </row>
    <row r="20" spans="1:9" x14ac:dyDescent="0.2">
      <c r="A20" s="27" t="s">
        <v>4</v>
      </c>
      <c r="B20" s="40"/>
      <c r="C20" s="28">
        <f t="shared" ref="C20:C23" si="1">B20</f>
        <v>0</v>
      </c>
      <c r="F20" s="15"/>
      <c r="G20" s="16"/>
      <c r="H20" s="15"/>
    </row>
    <row r="21" spans="1:9" x14ac:dyDescent="0.2">
      <c r="A21" s="27" t="s">
        <v>9</v>
      </c>
      <c r="B21" s="40"/>
      <c r="C21" s="28">
        <f t="shared" si="1"/>
        <v>0</v>
      </c>
    </row>
    <row r="22" spans="1:9" x14ac:dyDescent="0.2">
      <c r="A22" s="27" t="s">
        <v>11</v>
      </c>
      <c r="B22" s="42"/>
      <c r="C22" s="28">
        <f t="shared" si="1"/>
        <v>0</v>
      </c>
    </row>
    <row r="23" spans="1:9" x14ac:dyDescent="0.2">
      <c r="A23" s="27" t="s">
        <v>12</v>
      </c>
      <c r="B23" s="42"/>
      <c r="C23" s="28">
        <f t="shared" si="1"/>
        <v>0</v>
      </c>
      <c r="I23" s="15"/>
    </row>
    <row r="24" spans="1:9" x14ac:dyDescent="0.2">
      <c r="A24" s="25" t="s">
        <v>7</v>
      </c>
      <c r="B24" s="29"/>
      <c r="C24" s="34">
        <f>SUM(C25:C28)</f>
        <v>0</v>
      </c>
    </row>
    <row r="25" spans="1:9" x14ac:dyDescent="0.2">
      <c r="A25" s="27" t="s">
        <v>3</v>
      </c>
      <c r="B25" s="29"/>
      <c r="C25" s="40"/>
    </row>
    <row r="26" spans="1:9" x14ac:dyDescent="0.2">
      <c r="A26" s="27" t="s">
        <v>4</v>
      </c>
      <c r="B26" s="29"/>
      <c r="C26" s="40"/>
    </row>
    <row r="27" spans="1:9" x14ac:dyDescent="0.2">
      <c r="A27" s="27" t="s">
        <v>9</v>
      </c>
      <c r="B27" s="29"/>
      <c r="C27" s="40"/>
    </row>
    <row r="28" spans="1:9" ht="16" thickBot="1" x14ac:dyDescent="0.25">
      <c r="A28" s="30" t="s">
        <v>13</v>
      </c>
      <c r="B28" s="31"/>
      <c r="C28" s="41"/>
    </row>
    <row r="29" spans="1:9" ht="16" thickBot="1" x14ac:dyDescent="0.25">
      <c r="A29" s="35" t="s">
        <v>14</v>
      </c>
      <c r="B29" s="36">
        <f>B17</f>
        <v>0</v>
      </c>
      <c r="C29" s="37">
        <f>C17</f>
        <v>0</v>
      </c>
    </row>
    <row r="30" spans="1:9" ht="16" thickBot="1" x14ac:dyDescent="0.25">
      <c r="A30" s="38" t="s">
        <v>15</v>
      </c>
      <c r="B30" s="36">
        <f>B5-B17</f>
        <v>0</v>
      </c>
      <c r="C30" s="36">
        <f>C5-C17</f>
        <v>0</v>
      </c>
    </row>
    <row r="31" spans="1:9" ht="16" thickBot="1" x14ac:dyDescent="0.25">
      <c r="A31" s="21"/>
      <c r="B31" s="21"/>
      <c r="C31" s="21"/>
    </row>
    <row r="32" spans="1:9" x14ac:dyDescent="0.2">
      <c r="A32" s="23" t="s">
        <v>16</v>
      </c>
      <c r="B32" s="39">
        <f>SUM(B33:B37)</f>
        <v>0</v>
      </c>
      <c r="C32" s="39">
        <f>SUM(C33:C37)</f>
        <v>0</v>
      </c>
    </row>
    <row r="33" spans="1:3" x14ac:dyDescent="0.2">
      <c r="A33" s="27" t="s">
        <v>17</v>
      </c>
      <c r="B33" s="42"/>
      <c r="C33" s="28">
        <f>B33</f>
        <v>0</v>
      </c>
    </row>
    <row r="34" spans="1:3" x14ac:dyDescent="0.2">
      <c r="A34" s="6" t="s">
        <v>18</v>
      </c>
      <c r="B34" s="42"/>
      <c r="C34" s="13">
        <f t="shared" ref="C34:C37" si="2">B34</f>
        <v>0</v>
      </c>
    </row>
    <row r="35" spans="1:3" x14ac:dyDescent="0.2">
      <c r="A35" s="6" t="s">
        <v>19</v>
      </c>
      <c r="B35" s="42"/>
      <c r="C35" s="13">
        <f t="shared" si="2"/>
        <v>0</v>
      </c>
    </row>
    <row r="36" spans="1:3" x14ac:dyDescent="0.2">
      <c r="A36" s="6" t="s">
        <v>20</v>
      </c>
      <c r="B36" s="42"/>
      <c r="C36" s="13">
        <f t="shared" si="2"/>
        <v>0</v>
      </c>
    </row>
    <row r="37" spans="1:3" ht="16" thickBot="1" x14ac:dyDescent="0.25">
      <c r="A37" s="7" t="s">
        <v>21</v>
      </c>
      <c r="B37" s="41"/>
      <c r="C37" s="13">
        <f t="shared" si="2"/>
        <v>0</v>
      </c>
    </row>
    <row r="38" spans="1:3" ht="16" thickBot="1" x14ac:dyDescent="0.25">
      <c r="A38" s="8" t="s">
        <v>22</v>
      </c>
      <c r="B38" s="9">
        <f>B32+B17</f>
        <v>0</v>
      </c>
      <c r="C38" s="9">
        <f>C32+C17</f>
        <v>0</v>
      </c>
    </row>
    <row r="39" spans="1:3" ht="16" thickBot="1" x14ac:dyDescent="0.25">
      <c r="A39" s="4" t="s">
        <v>23</v>
      </c>
      <c r="B39" s="5">
        <f>B30-B32</f>
        <v>0</v>
      </c>
      <c r="C39" s="5">
        <f>C30-C32</f>
        <v>0</v>
      </c>
    </row>
    <row r="40" spans="1:3" ht="16" thickBot="1" x14ac:dyDescent="0.25">
      <c r="A40" s="10"/>
      <c r="B40" s="3"/>
      <c r="C40" s="3"/>
    </row>
    <row r="41" spans="1:3" x14ac:dyDescent="0.2">
      <c r="A41" s="1" t="s">
        <v>24</v>
      </c>
      <c r="B41" s="2">
        <f>SUM(B42:B45)</f>
        <v>0</v>
      </c>
      <c r="C41" s="2">
        <f>SUM(C42:C45)</f>
        <v>0</v>
      </c>
    </row>
    <row r="42" spans="1:3" x14ac:dyDescent="0.2">
      <c r="A42" s="6" t="s">
        <v>25</v>
      </c>
      <c r="B42" s="42"/>
      <c r="C42" s="13">
        <f>B42</f>
        <v>0</v>
      </c>
    </row>
    <row r="43" spans="1:3" x14ac:dyDescent="0.2">
      <c r="A43" s="6" t="s">
        <v>26</v>
      </c>
      <c r="B43" s="42"/>
      <c r="C43" s="13">
        <f t="shared" ref="C43:C45" si="3">B43</f>
        <v>0</v>
      </c>
    </row>
    <row r="44" spans="1:3" x14ac:dyDescent="0.2">
      <c r="A44" s="6" t="s">
        <v>27</v>
      </c>
      <c r="B44" s="42"/>
      <c r="C44" s="13">
        <f t="shared" si="3"/>
        <v>0</v>
      </c>
    </row>
    <row r="45" spans="1:3" ht="16" thickBot="1" x14ac:dyDescent="0.25">
      <c r="A45" s="7" t="s">
        <v>28</v>
      </c>
      <c r="B45" s="41"/>
      <c r="C45" s="13">
        <f t="shared" si="3"/>
        <v>0</v>
      </c>
    </row>
    <row r="46" spans="1:3" ht="16" thickBot="1" x14ac:dyDescent="0.25">
      <c r="A46" s="8" t="s">
        <v>29</v>
      </c>
      <c r="B46" s="9">
        <f>B41+B32+B17</f>
        <v>0</v>
      </c>
      <c r="C46" s="9">
        <f>C41+C32+C17</f>
        <v>0</v>
      </c>
    </row>
    <row r="47" spans="1:3" ht="16" thickBot="1" x14ac:dyDescent="0.25">
      <c r="A47" s="4" t="s">
        <v>30</v>
      </c>
      <c r="B47" s="5">
        <f>B39-B41</f>
        <v>0</v>
      </c>
      <c r="C47" s="5">
        <f>C39-C41</f>
        <v>0</v>
      </c>
    </row>
  </sheetData>
  <sheetProtection selectLockedCells="1" selectUnlockedCells="1"/>
  <protectedRanges>
    <protectedRange sqref="C12:C15 C29 B25:C28 B7:C10 B19:C23 B33:C38 B42:C46" name="Bereich1"/>
  </protectedRanges>
  <mergeCells count="2">
    <mergeCell ref="A2:C2"/>
    <mergeCell ref="F2:H2"/>
  </mergeCells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10A22C-18D0-AF40-8ACE-A58BF19BA07B}">
          <x14:formula1>
            <xm:f>Input!$A$2:$A$4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7DB58-6719-3544-BEDC-EC24ECA9C070}">
  <dimension ref="A2:A4"/>
  <sheetViews>
    <sheetView workbookViewId="0">
      <selection activeCell="A3" sqref="A3"/>
    </sheetView>
  </sheetViews>
  <sheetFormatPr baseColWidth="10" defaultRowHeight="15" x14ac:dyDescent="0.2"/>
  <cols>
    <col min="1" max="1" width="32.83203125" bestFit="1" customWidth="1"/>
  </cols>
  <sheetData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02391D1C2B4D40AA840503D883E19D" ma:contentTypeVersion="13" ma:contentTypeDescription="Ein neues Dokument erstellen." ma:contentTypeScope="" ma:versionID="857f854ecf354292f7a5a496cb1a30a8">
  <xsd:schema xmlns:xsd="http://www.w3.org/2001/XMLSchema" xmlns:xs="http://www.w3.org/2001/XMLSchema" xmlns:p="http://schemas.microsoft.com/office/2006/metadata/properties" xmlns:ns2="099e56ef-5e2f-4cb0-b52f-b022753c3716" xmlns:ns3="d8b6f960-79c8-410b-9759-e8b2664a7cf0" targetNamespace="http://schemas.microsoft.com/office/2006/metadata/properties" ma:root="true" ma:fieldsID="146fe8cd3e46f9ac2f0aafe1fe6f1c12" ns2:_="" ns3:_="">
    <xsd:import namespace="099e56ef-5e2f-4cb0-b52f-b022753c3716"/>
    <xsd:import namespace="d8b6f960-79c8-410b-9759-e8b2664a7c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9e56ef-5e2f-4cb0-b52f-b022753c3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9cf1f37-d38d-4bd7-aed2-433c46ffcd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b6f960-79c8-410b-9759-e8b2664a7cf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a42ecd2-718b-4b35-8785-1f4f3b269635}" ma:internalName="TaxCatchAll" ma:showField="CatchAllData" ma:web="d8b6f960-79c8-410b-9759-e8b2664a7c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9e56ef-5e2f-4cb0-b52f-b022753c3716">
      <Terms xmlns="http://schemas.microsoft.com/office/infopath/2007/PartnerControls"/>
    </lcf76f155ced4ddcb4097134ff3c332f>
    <TaxCatchAll xmlns="d8b6f960-79c8-410b-9759-e8b2664a7cf0" xsi:nil="true"/>
  </documentManagement>
</p:properties>
</file>

<file path=customXml/itemProps1.xml><?xml version="1.0" encoding="utf-8"?>
<ds:datastoreItem xmlns:ds="http://schemas.openxmlformats.org/officeDocument/2006/customXml" ds:itemID="{DE5D0EB1-FE96-4D8E-B090-1E91EF0465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9e56ef-5e2f-4cb0-b52f-b022753c3716"/>
    <ds:schemaRef ds:uri="d8b6f960-79c8-410b-9759-e8b2664a7c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63A13A-A45D-415C-B999-7D58D964A8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70BF4A-BF41-4CD8-B946-39D5227AB374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d8b6f960-79c8-410b-9759-e8b2664a7cf0"/>
    <ds:schemaRef ds:uri="http://schemas.microsoft.com/office/infopath/2007/PartnerControls"/>
    <ds:schemaRef ds:uri="099e56ef-5e2f-4cb0-b52f-b022753c371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Preisuntergrenze</vt:lpstr>
      <vt:lpstr>Input</vt:lpstr>
      <vt:lpstr>zeitraum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Gerhard Wasem</dc:creator>
  <cp:keywords/>
  <dc:description/>
  <cp:lastModifiedBy>Gerhard Wasem</cp:lastModifiedBy>
  <cp:revision/>
  <dcterms:created xsi:type="dcterms:W3CDTF">2023-04-27T14:56:26Z</dcterms:created>
  <dcterms:modified xsi:type="dcterms:W3CDTF">2023-10-19T18:31:20Z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0x0101009802391D1C2B4D40AA840503D883E19D</vt:lpwstr>
  </property>
  <property fmtid="{D5CDD505-2E9C-101B-9397-08002B2CF9AE}" pid="3" name="MediaServiceImageTags">
    <vt:lpwstr/>
  </property>
</Properties>
</file>